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76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I138" i="1" s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G62" i="1" s="1"/>
  <c r="F51" i="1"/>
  <c r="B43" i="1"/>
  <c r="A43" i="1"/>
  <c r="L42" i="1"/>
  <c r="B33" i="1"/>
  <c r="A33" i="1"/>
  <c r="L32" i="1"/>
  <c r="J32" i="1"/>
  <c r="J42" i="1" s="1"/>
  <c r="I32" i="1"/>
  <c r="I42" i="1" s="1"/>
  <c r="H32" i="1"/>
  <c r="G32" i="1"/>
  <c r="G42" i="1" s="1"/>
  <c r="F32" i="1"/>
  <c r="F42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G13" i="1"/>
  <c r="F13" i="1"/>
  <c r="F24" i="1" s="1"/>
  <c r="G195" i="1" l="1"/>
  <c r="J138" i="1"/>
  <c r="G119" i="1"/>
  <c r="I81" i="1"/>
  <c r="L81" i="1"/>
  <c r="J62" i="1"/>
  <c r="L43" i="1"/>
  <c r="H42" i="1"/>
  <c r="H43" i="1" s="1"/>
  <c r="F157" i="1"/>
  <c r="J119" i="1"/>
  <c r="H119" i="1"/>
  <c r="G100" i="1"/>
  <c r="F100" i="1"/>
  <c r="J81" i="1"/>
  <c r="F81" i="1"/>
  <c r="H62" i="1"/>
  <c r="I62" i="1"/>
  <c r="F43" i="1"/>
  <c r="G43" i="1"/>
  <c r="H138" i="1"/>
  <c r="F62" i="1"/>
  <c r="H81" i="1"/>
  <c r="J100" i="1"/>
  <c r="F176" i="1"/>
  <c r="H195" i="1"/>
  <c r="F119" i="1"/>
  <c r="J157" i="1"/>
  <c r="J43" i="1"/>
  <c r="G81" i="1"/>
  <c r="I43" i="1"/>
  <c r="L62" i="1"/>
  <c r="L24" i="1"/>
  <c r="H24" i="1"/>
  <c r="G24" i="1"/>
  <c r="I196" i="1" l="1"/>
  <c r="G196" i="1"/>
  <c r="F196" i="1"/>
  <c r="J196" i="1"/>
  <c r="L196" i="1"/>
  <c r="H196" i="1"/>
</calcChain>
</file>

<file path=xl/sharedStrings.xml><?xml version="1.0" encoding="utf-8"?>
<sst xmlns="http://schemas.openxmlformats.org/spreadsheetml/2006/main" count="268" uniqueCount="81">
  <si>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</si>
  <si>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</si>
  <si>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</si>
  <si>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</si>
  <si>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</si>
  <si>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</si>
  <si>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</si>
  <si>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</si>
  <si>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</si>
  <si>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</si>
  <si>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</si>
  <si>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</si>
  <si>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</si>
  <si>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</si>
  <si>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</si>
  <si>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</si>
  <si>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</si>
  <si>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</si>
  <si>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</si>
  <si>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</si>
  <si>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</si>
  <si>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</si>
  <si>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</si>
  <si>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</si>
  <si>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</si>
  <si>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</si>
  <si>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</si>
  <si>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</si>
  <si>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</si>
  <si>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</si>
  <si>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</si>
  <si>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</si>
  <si>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</si>
  <si>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</si>
  <si>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</si>
  <si>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</si>
  <si>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</si>
  <si>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</si>
  <si>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гарнир </t>
  </si>
  <si>
    <t xml:space="preserve">закуска </t>
  </si>
  <si>
    <t>Салат из свежей капусты</t>
  </si>
  <si>
    <t>соус</t>
  </si>
  <si>
    <t xml:space="preserve">Директор   </t>
  </si>
  <si>
    <t>Суфле из птицы с/с</t>
  </si>
  <si>
    <t xml:space="preserve"> </t>
  </si>
  <si>
    <t xml:space="preserve">Макаронны отварные </t>
  </si>
  <si>
    <t>Напиток из шиповника</t>
  </si>
  <si>
    <t>Хлеб ржаной/пшеничный</t>
  </si>
  <si>
    <t>24/45</t>
  </si>
  <si>
    <t>Нарезка из св. огурцов</t>
  </si>
  <si>
    <t>Голубцы любительские</t>
  </si>
  <si>
    <t>Каша ячневая рассыпчатая</t>
  </si>
  <si>
    <t>стр,246,2004</t>
  </si>
  <si>
    <t>Чай с/с</t>
  </si>
  <si>
    <t>Тефтели с/с</t>
  </si>
  <si>
    <t>Рис припущенный</t>
  </si>
  <si>
    <t>Напиток из свежих фруктов (яблок)</t>
  </si>
  <si>
    <t>Цыпленок запеченый</t>
  </si>
  <si>
    <t>Пюре картофельное</t>
  </si>
  <si>
    <t>Компот из сухофруктов</t>
  </si>
  <si>
    <t>Салат "Бурячок"</t>
  </si>
  <si>
    <t>Зразы Верх-Исетские</t>
  </si>
  <si>
    <t>Каша гречневая рассыпчатая</t>
  </si>
  <si>
    <t>стр146,2004</t>
  </si>
  <si>
    <t>Виталайт</t>
  </si>
  <si>
    <t>ТТК КШСП</t>
  </si>
  <si>
    <t>Капуста тушенная  с мясом</t>
  </si>
  <si>
    <t>Чай с сахаром</t>
  </si>
  <si>
    <t>Бутерброд с сыром</t>
  </si>
  <si>
    <t>30/20</t>
  </si>
  <si>
    <t>Тефтели рыбные с соусом</t>
  </si>
  <si>
    <t>Кофейный</t>
  </si>
  <si>
    <t>Котлета из цыпленка с/с</t>
  </si>
  <si>
    <t>Нарезка из помидоров</t>
  </si>
  <si>
    <t>таб.24,2004</t>
  </si>
  <si>
    <t>Жаркое по-домашнему</t>
  </si>
  <si>
    <t>Суфле "Рыбка"</t>
  </si>
  <si>
    <t>Компот из св. яблок</t>
  </si>
  <si>
    <t>МАОУ "Школа № 1"</t>
  </si>
  <si>
    <t>Горбунов Р. А.</t>
  </si>
  <si>
    <t>Горячий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</si>
</sst>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2" fontId="4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Protection="1"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3" fillId="2" borderId="15" xfId="0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4" fillId="5" borderId="17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6" borderId="17" xfId="0" applyFont="1" applyFill="1" applyBorder="1" applyAlignment="1">
      <alignment horizontal="center" vertical="top" wrapText="1"/>
    </xf>
    <xf numFmtId="0" fontId="4" fillId="7" borderId="17" xfId="0" applyFont="1" applyFill="1" applyBorder="1" applyAlignment="1">
      <alignment horizontal="center" vertical="top" wrapText="1"/>
    </xf>
    <xf numFmtId="0" fontId="1" fillId="2" borderId="2" xfId="0" applyFont="1" applyFill="1" applyBorder="1" applyProtection="1"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41" activePane="bottomRight" state="frozen"/>
      <selection pane="topRight" activeCell="E1" sqref="E1"/>
      <selection pane="bottomLeft" activeCell="A6" sqref="A6"/>
      <selection pane="bottomRight" activeCell="R190" sqref="R190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5" t="s">
        <v>78</v>
      </c>
      <c r="D1" s="66"/>
      <c r="E1" s="66"/>
      <c r="F1" s="12" t="s">
        <v>16</v>
      </c>
      <c r="G1" s="2" t="s">
        <v>17</v>
      </c>
      <c r="H1" s="67" t="s">
        <v>42</v>
      </c>
      <c r="I1" s="67"/>
      <c r="J1" s="67"/>
      <c r="K1" s="67"/>
    </row>
    <row r="2" spans="1:12" ht="17.399999999999999" x14ac:dyDescent="0.25">
      <c r="A2" s="35" t="s">
        <v>6</v>
      </c>
      <c r="C2" s="2"/>
      <c r="G2" s="2" t="s">
        <v>18</v>
      </c>
      <c r="H2" s="67" t="s">
        <v>79</v>
      </c>
      <c r="I2" s="67"/>
      <c r="J2" s="67"/>
      <c r="K2" s="67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80</v>
      </c>
      <c r="D6" s="5" t="s">
        <v>20</v>
      </c>
      <c r="E6" s="39" t="s">
        <v>43</v>
      </c>
      <c r="F6" s="40">
        <v>90</v>
      </c>
      <c r="G6" s="40">
        <v>20.010000000000002</v>
      </c>
      <c r="H6" s="40">
        <v>24.01</v>
      </c>
      <c r="I6" s="40">
        <v>5.45</v>
      </c>
      <c r="J6" s="40">
        <v>317.5</v>
      </c>
      <c r="K6" s="41">
        <v>560.20039999999995</v>
      </c>
      <c r="L6" s="40" t="s">
        <v>44</v>
      </c>
    </row>
    <row r="7" spans="1:12" ht="14.4" x14ac:dyDescent="0.3">
      <c r="A7" s="23"/>
      <c r="B7" s="15"/>
      <c r="C7" s="11"/>
      <c r="D7" s="6" t="s">
        <v>25</v>
      </c>
      <c r="E7" s="42"/>
      <c r="F7" s="43"/>
      <c r="G7" s="43"/>
      <c r="H7" s="43"/>
      <c r="I7" s="43"/>
      <c r="J7" s="43"/>
      <c r="K7" s="55"/>
      <c r="L7" s="51"/>
    </row>
    <row r="8" spans="1:12" ht="14.4" x14ac:dyDescent="0.3">
      <c r="A8" s="23"/>
      <c r="B8" s="15"/>
      <c r="C8" s="11"/>
      <c r="D8" s="7" t="s">
        <v>21</v>
      </c>
      <c r="E8" s="42" t="s">
        <v>46</v>
      </c>
      <c r="F8" s="43">
        <v>200</v>
      </c>
      <c r="G8" s="43"/>
      <c r="H8" s="43"/>
      <c r="I8" s="43">
        <v>23.95</v>
      </c>
      <c r="J8" s="43">
        <v>91</v>
      </c>
      <c r="K8" s="44">
        <v>1047.1992</v>
      </c>
      <c r="L8" s="51"/>
    </row>
    <row r="9" spans="1:12" ht="14.4" x14ac:dyDescent="0.3">
      <c r="A9" s="23"/>
      <c r="B9" s="15"/>
      <c r="C9" s="11"/>
      <c r="D9" s="7" t="s">
        <v>22</v>
      </c>
      <c r="E9" s="42" t="s">
        <v>47</v>
      </c>
      <c r="F9" s="43" t="s">
        <v>48</v>
      </c>
      <c r="G9" s="43">
        <v>5.42</v>
      </c>
      <c r="H9" s="43">
        <v>0.56999999999999995</v>
      </c>
      <c r="I9" s="43">
        <v>34.630000000000003</v>
      </c>
      <c r="J9" s="43">
        <v>169</v>
      </c>
      <c r="K9" s="44"/>
      <c r="L9" s="51"/>
    </row>
    <row r="10" spans="1:12" ht="14.4" x14ac:dyDescent="0.3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 t="s">
        <v>28</v>
      </c>
      <c r="E11" s="42" t="s">
        <v>45</v>
      </c>
      <c r="F11" s="43">
        <v>150</v>
      </c>
      <c r="G11" s="43">
        <v>5.32</v>
      </c>
      <c r="H11" s="43">
        <v>4.8899999999999997</v>
      </c>
      <c r="I11" s="43">
        <v>35.479999999999997</v>
      </c>
      <c r="J11" s="43">
        <v>210</v>
      </c>
      <c r="K11" s="44">
        <v>516.20039999999995</v>
      </c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440</v>
      </c>
      <c r="G13" s="19">
        <f t="shared" ref="G13:J13" si="0">SUM(G6:G12)</f>
        <v>30.75</v>
      </c>
      <c r="H13" s="19">
        <f t="shared" si="0"/>
        <v>29.470000000000002</v>
      </c>
      <c r="I13" s="19">
        <f t="shared" si="0"/>
        <v>99.509999999999991</v>
      </c>
      <c r="J13" s="19">
        <f t="shared" si="0"/>
        <v>787.5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thickBot="1" x14ac:dyDescent="0.3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27</v>
      </c>
      <c r="E16" s="39"/>
      <c r="F16" s="40"/>
      <c r="G16" s="40"/>
      <c r="H16" s="40"/>
      <c r="I16" s="40"/>
      <c r="J16" s="40"/>
      <c r="K16" s="41"/>
      <c r="L16" s="43"/>
    </row>
    <row r="17" spans="1:12" ht="14.4" x14ac:dyDescent="0.3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62" t="s">
        <v>4</v>
      </c>
      <c r="D24" s="63"/>
      <c r="E24" s="31"/>
      <c r="F24" s="32">
        <f>F13+F23</f>
        <v>440</v>
      </c>
      <c r="G24" s="32">
        <f t="shared" ref="G24:J24" si="4">G13+G23</f>
        <v>30.75</v>
      </c>
      <c r="H24" s="32">
        <f t="shared" si="4"/>
        <v>29.470000000000002</v>
      </c>
      <c r="I24" s="32">
        <f t="shared" si="4"/>
        <v>99.509999999999991</v>
      </c>
      <c r="J24" s="32">
        <f t="shared" si="4"/>
        <v>787.5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80</v>
      </c>
      <c r="D25" s="5" t="s">
        <v>20</v>
      </c>
      <c r="E25" s="42" t="s">
        <v>50</v>
      </c>
      <c r="F25" s="43">
        <v>90</v>
      </c>
      <c r="G25" s="43">
        <v>9.0399999999999991</v>
      </c>
      <c r="H25" s="43">
        <v>25.35</v>
      </c>
      <c r="I25" s="43">
        <v>14.42</v>
      </c>
      <c r="J25" s="43">
        <v>402.1</v>
      </c>
      <c r="K25" s="44">
        <v>56.200400000000002</v>
      </c>
      <c r="L25" s="40"/>
    </row>
    <row r="26" spans="1:12" ht="26.4" x14ac:dyDescent="0.3">
      <c r="A26" s="14"/>
      <c r="B26" s="15"/>
      <c r="C26" s="11"/>
      <c r="D26" s="6" t="s">
        <v>38</v>
      </c>
      <c r="E26" s="42" t="s">
        <v>51</v>
      </c>
      <c r="F26" s="43">
        <v>150</v>
      </c>
      <c r="G26" s="43">
        <v>8.4600000000000009</v>
      </c>
      <c r="H26" s="43">
        <v>14.6</v>
      </c>
      <c r="I26" s="43">
        <v>41.39</v>
      </c>
      <c r="J26" s="43">
        <v>33</v>
      </c>
      <c r="K26" s="44" t="s">
        <v>52</v>
      </c>
      <c r="L26" s="43"/>
    </row>
    <row r="27" spans="1:12" ht="14.4" x14ac:dyDescent="0.3">
      <c r="A27" s="14"/>
      <c r="B27" s="15"/>
      <c r="C27" s="11"/>
      <c r="D27" s="7" t="s">
        <v>21</v>
      </c>
      <c r="E27" s="42" t="s">
        <v>53</v>
      </c>
      <c r="F27" s="43">
        <v>200</v>
      </c>
      <c r="G27" s="43">
        <v>0.2</v>
      </c>
      <c r="H27" s="43">
        <v>0.05</v>
      </c>
      <c r="I27" s="43">
        <v>15.01</v>
      </c>
      <c r="J27" s="43">
        <v>57</v>
      </c>
      <c r="K27" s="44">
        <v>685.20039999999995</v>
      </c>
      <c r="L27" s="43"/>
    </row>
    <row r="28" spans="1:12" ht="14.4" x14ac:dyDescent="0.3">
      <c r="A28" s="14"/>
      <c r="B28" s="15"/>
      <c r="C28" s="11"/>
      <c r="D28" s="7" t="s">
        <v>22</v>
      </c>
      <c r="E28" s="42" t="s">
        <v>47</v>
      </c>
      <c r="F28" s="43" t="s">
        <v>48</v>
      </c>
      <c r="G28" s="43">
        <v>5.42</v>
      </c>
      <c r="H28" s="43">
        <v>0.56999999999999995</v>
      </c>
      <c r="I28" s="43">
        <v>34.630000000000003</v>
      </c>
      <c r="J28" s="43">
        <v>169</v>
      </c>
      <c r="K28" s="44"/>
      <c r="L28" s="43"/>
    </row>
    <row r="29" spans="1:12" ht="14.4" x14ac:dyDescent="0.3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 t="s">
        <v>38</v>
      </c>
      <c r="E30" s="53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7" t="s">
        <v>25</v>
      </c>
      <c r="E31" s="42" t="s">
        <v>49</v>
      </c>
      <c r="F31" s="43">
        <v>60</v>
      </c>
      <c r="G31" s="43">
        <v>0.48</v>
      </c>
      <c r="H31" s="43">
        <v>0.06</v>
      </c>
      <c r="I31" s="43">
        <v>1.56</v>
      </c>
      <c r="J31" s="43">
        <v>8.4</v>
      </c>
      <c r="K31" s="59">
        <v>24.1996</v>
      </c>
      <c r="L31" s="43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500</v>
      </c>
      <c r="G32" s="19">
        <f>SUM(G25:G31)</f>
        <v>23.599999999999998</v>
      </c>
      <c r="H32" s="19">
        <f>SUM(H25:H31)</f>
        <v>40.630000000000003</v>
      </c>
      <c r="I32" s="19">
        <f>SUM(I25:I31)</f>
        <v>107.01000000000002</v>
      </c>
      <c r="J32" s="19">
        <f>SUM(J25:J31)</f>
        <v>669.5</v>
      </c>
      <c r="K32" s="56"/>
      <c r="L32" s="19">
        <f t="shared" ref="L32" si="6">SUM(L25:L31)</f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59"/>
      <c r="L33" s="43"/>
    </row>
    <row r="34" spans="1:12" ht="14.4" x14ac:dyDescent="0.3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56"/>
      <c r="L42" s="19">
        <f t="shared" ref="J42:L42" si="7">SUM(L33:L41)</f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62" t="s">
        <v>4</v>
      </c>
      <c r="D43" s="63"/>
      <c r="E43" s="31"/>
      <c r="F43" s="32">
        <f>F32+F42</f>
        <v>500</v>
      </c>
      <c r="G43" s="32">
        <f t="shared" ref="G43" si="8">G32+G42</f>
        <v>23.599999999999998</v>
      </c>
      <c r="H43" s="32">
        <f t="shared" ref="H43" si="9">H32+H42</f>
        <v>40.630000000000003</v>
      </c>
      <c r="I43" s="32">
        <f t="shared" ref="I43" si="10">I32+I42</f>
        <v>107.01000000000002</v>
      </c>
      <c r="J43" s="32">
        <f t="shared" ref="J43:L43" si="11">J32+J42</f>
        <v>669.5</v>
      </c>
      <c r="K43" s="57"/>
      <c r="L43" s="32">
        <f t="shared" si="11"/>
        <v>0</v>
      </c>
    </row>
    <row r="44" spans="1:12" ht="14.4" x14ac:dyDescent="0.3">
      <c r="A44" s="20">
        <v>1</v>
      </c>
      <c r="B44" s="21">
        <v>3</v>
      </c>
      <c r="C44" s="22" t="s">
        <v>80</v>
      </c>
      <c r="D44" s="5" t="s">
        <v>20</v>
      </c>
      <c r="E44" s="42" t="s">
        <v>54</v>
      </c>
      <c r="F44" s="43">
        <v>110</v>
      </c>
      <c r="G44" s="43">
        <v>9.0500000000000007</v>
      </c>
      <c r="H44" s="43">
        <v>11.85</v>
      </c>
      <c r="I44" s="43">
        <v>12.34</v>
      </c>
      <c r="J44" s="43">
        <v>191</v>
      </c>
      <c r="K44" s="44">
        <v>461.2004</v>
      </c>
      <c r="L44" s="40"/>
    </row>
    <row r="45" spans="1:12" ht="14.4" x14ac:dyDescent="0.3">
      <c r="A45" s="23"/>
      <c r="B45" s="15"/>
      <c r="C45" s="11"/>
      <c r="D45" s="52" t="s">
        <v>28</v>
      </c>
      <c r="E45" s="42" t="s">
        <v>55</v>
      </c>
      <c r="F45" s="43">
        <v>150</v>
      </c>
      <c r="G45" s="43">
        <v>3.67</v>
      </c>
      <c r="H45" s="43">
        <v>4.8099999999999996</v>
      </c>
      <c r="I45" s="43">
        <v>37.17</v>
      </c>
      <c r="J45" s="43">
        <v>211</v>
      </c>
      <c r="K45" s="44">
        <v>512.20039999999995</v>
      </c>
      <c r="L45" s="43"/>
    </row>
    <row r="46" spans="1:12" ht="14.4" x14ac:dyDescent="0.3">
      <c r="A46" s="23"/>
      <c r="B46" s="15"/>
      <c r="C46" s="11"/>
      <c r="D46" s="7" t="s">
        <v>21</v>
      </c>
      <c r="E46" s="42" t="s">
        <v>56</v>
      </c>
      <c r="F46" s="43">
        <v>200</v>
      </c>
      <c r="G46" s="43">
        <v>0.05</v>
      </c>
      <c r="H46" s="43">
        <v>0.05</v>
      </c>
      <c r="I46" s="43">
        <v>25.18</v>
      </c>
      <c r="J46" s="43">
        <v>97</v>
      </c>
      <c r="K46" s="44">
        <v>701.20039999999995</v>
      </c>
      <c r="L46" s="43"/>
    </row>
    <row r="47" spans="1:12" ht="14.4" x14ac:dyDescent="0.3">
      <c r="A47" s="23"/>
      <c r="B47" s="15"/>
      <c r="C47" s="11"/>
      <c r="D47" s="7" t="s">
        <v>22</v>
      </c>
      <c r="E47" s="42" t="s">
        <v>47</v>
      </c>
      <c r="F47" s="43" t="s">
        <v>48</v>
      </c>
      <c r="G47" s="43">
        <v>5.42</v>
      </c>
      <c r="H47" s="43">
        <v>0.56999999999999995</v>
      </c>
      <c r="I47" s="43">
        <v>34.630000000000003</v>
      </c>
      <c r="J47" s="43">
        <v>169</v>
      </c>
      <c r="K47" s="44"/>
      <c r="L47" s="43"/>
    </row>
    <row r="48" spans="1:12" ht="14.4" x14ac:dyDescent="0.3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 t="s">
        <v>25</v>
      </c>
      <c r="E49" s="42" t="s">
        <v>40</v>
      </c>
      <c r="F49" s="43">
        <v>60</v>
      </c>
      <c r="G49" s="43">
        <v>0.56000000000000005</v>
      </c>
      <c r="H49" s="43">
        <v>1.84</v>
      </c>
      <c r="I49" s="43">
        <v>3.38</v>
      </c>
      <c r="J49" s="43">
        <v>31.8</v>
      </c>
      <c r="K49" s="59">
        <v>43.200400000000002</v>
      </c>
      <c r="L49" s="51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520</v>
      </c>
      <c r="G51" s="19">
        <f t="shared" ref="G51" si="12">SUM(G44:G50)</f>
        <v>18.75</v>
      </c>
      <c r="H51" s="19">
        <f t="shared" ref="H51" si="13">SUM(H44:H50)</f>
        <v>19.12</v>
      </c>
      <c r="I51" s="19">
        <f t="shared" ref="I51" si="14">SUM(I44:I50)</f>
        <v>112.69999999999999</v>
      </c>
      <c r="J51" s="19">
        <f t="shared" ref="J51:L51" si="15">SUM(J44:J50)</f>
        <v>699.8</v>
      </c>
      <c r="K51" s="56"/>
      <c r="L51" s="19">
        <f t="shared" si="15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59"/>
      <c r="L52" s="43"/>
    </row>
    <row r="53" spans="1:12" ht="14.4" x14ac:dyDescent="0.3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16">SUM(G52:G60)</f>
        <v>0</v>
      </c>
      <c r="H61" s="19">
        <f t="shared" ref="H61" si="17">SUM(H52:H60)</f>
        <v>0</v>
      </c>
      <c r="I61" s="19">
        <f t="shared" ref="I61" si="18">SUM(I52:I60)</f>
        <v>0</v>
      </c>
      <c r="J61" s="19">
        <f t="shared" ref="J61:L61" si="19">SUM(J52:J60)</f>
        <v>0</v>
      </c>
      <c r="K61" s="56"/>
      <c r="L61" s="19">
        <f t="shared" si="19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62" t="s">
        <v>4</v>
      </c>
      <c r="D62" s="63"/>
      <c r="E62" s="31"/>
      <c r="F62" s="32">
        <f>F51+F61</f>
        <v>520</v>
      </c>
      <c r="G62" s="32">
        <f t="shared" ref="G62" si="20">G51+G61</f>
        <v>18.75</v>
      </c>
      <c r="H62" s="32">
        <f t="shared" ref="H62" si="21">H51+H61</f>
        <v>19.12</v>
      </c>
      <c r="I62" s="32">
        <f t="shared" ref="I62" si="22">I51+I61</f>
        <v>112.69999999999999</v>
      </c>
      <c r="J62" s="32">
        <f t="shared" ref="J62:L62" si="23">J51+J61</f>
        <v>699.8</v>
      </c>
      <c r="K62" s="60"/>
      <c r="L62" s="32">
        <f t="shared" si="23"/>
        <v>0</v>
      </c>
    </row>
    <row r="63" spans="1:12" ht="14.4" x14ac:dyDescent="0.3">
      <c r="A63" s="20">
        <v>1</v>
      </c>
      <c r="B63" s="21">
        <v>4</v>
      </c>
      <c r="C63" s="22" t="s">
        <v>80</v>
      </c>
      <c r="D63" s="5" t="s">
        <v>20</v>
      </c>
      <c r="E63" s="42" t="s">
        <v>57</v>
      </c>
      <c r="F63" s="43">
        <v>100</v>
      </c>
      <c r="G63" s="43">
        <v>35.770000000000003</v>
      </c>
      <c r="H63" s="43">
        <v>43.25</v>
      </c>
      <c r="I63" s="43">
        <v>1.49</v>
      </c>
      <c r="J63" s="43">
        <v>538</v>
      </c>
      <c r="K63" s="44">
        <v>494.2004</v>
      </c>
      <c r="L63" s="40"/>
    </row>
    <row r="64" spans="1:12" ht="14.4" x14ac:dyDescent="0.3">
      <c r="A64" s="23"/>
      <c r="B64" s="15"/>
      <c r="C64" s="11"/>
      <c r="D64" s="52" t="s">
        <v>28</v>
      </c>
      <c r="E64" s="42" t="s">
        <v>58</v>
      </c>
      <c r="F64" s="43">
        <v>150</v>
      </c>
      <c r="G64" s="43">
        <v>3.24</v>
      </c>
      <c r="H64" s="43">
        <v>5.6</v>
      </c>
      <c r="I64" s="43">
        <v>21.93</v>
      </c>
      <c r="J64" s="43">
        <v>155</v>
      </c>
      <c r="K64" s="44">
        <v>520.20039999999995</v>
      </c>
      <c r="L64" s="43"/>
    </row>
    <row r="65" spans="1:12" ht="14.4" x14ac:dyDescent="0.3">
      <c r="A65" s="23"/>
      <c r="B65" s="15"/>
      <c r="C65" s="11"/>
      <c r="D65" s="7" t="s">
        <v>21</v>
      </c>
      <c r="E65" s="42" t="s">
        <v>59</v>
      </c>
      <c r="F65" s="43">
        <v>200</v>
      </c>
      <c r="G65" s="43">
        <v>104</v>
      </c>
      <c r="H65" s="43"/>
      <c r="I65" s="43">
        <v>30.96</v>
      </c>
      <c r="J65" s="43">
        <v>123</v>
      </c>
      <c r="K65" s="44">
        <v>639.20039999999995</v>
      </c>
      <c r="L65" s="43"/>
    </row>
    <row r="66" spans="1:12" ht="14.4" x14ac:dyDescent="0.3">
      <c r="A66" s="23"/>
      <c r="B66" s="15"/>
      <c r="C66" s="11"/>
      <c r="D66" s="7" t="s">
        <v>22</v>
      </c>
      <c r="E66" s="42" t="s">
        <v>47</v>
      </c>
      <c r="F66" s="43" t="s">
        <v>48</v>
      </c>
      <c r="G66" s="43">
        <v>5.42</v>
      </c>
      <c r="H66" s="43">
        <v>0.56999999999999995</v>
      </c>
      <c r="I66" s="43">
        <v>34.630000000000003</v>
      </c>
      <c r="J66" s="43">
        <v>169</v>
      </c>
      <c r="K66" s="44"/>
      <c r="L66" s="43"/>
    </row>
    <row r="67" spans="1:12" ht="14.4" x14ac:dyDescent="0.3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52" t="s">
        <v>39</v>
      </c>
      <c r="E68" s="53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450</v>
      </c>
      <c r="G70" s="19">
        <f t="shared" ref="G70" si="24">SUM(G63:G69)</f>
        <v>148.42999999999998</v>
      </c>
      <c r="H70" s="19">
        <f t="shared" ref="H70" si="25">SUM(H63:H69)</f>
        <v>49.42</v>
      </c>
      <c r="I70" s="19">
        <f t="shared" ref="I70" si="26">SUM(I63:I69)</f>
        <v>89.009999999999991</v>
      </c>
      <c r="J70" s="19">
        <f t="shared" ref="J70:L70" si="27">SUM(J63:J69)</f>
        <v>985</v>
      </c>
      <c r="K70" s="56"/>
      <c r="L70" s="19">
        <f t="shared" si="27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59"/>
      <c r="L71" s="43"/>
    </row>
    <row r="72" spans="1:12" ht="14.4" x14ac:dyDescent="0.3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28">SUM(G71:G79)</f>
        <v>0</v>
      </c>
      <c r="H80" s="19">
        <f t="shared" ref="H80" si="29">SUM(H71:H79)</f>
        <v>0</v>
      </c>
      <c r="I80" s="19">
        <f t="shared" ref="I80" si="30">SUM(I71:I79)</f>
        <v>0</v>
      </c>
      <c r="J80" s="19">
        <f t="shared" ref="J80:L80" si="31">SUM(J71:J79)</f>
        <v>0</v>
      </c>
      <c r="K80" s="56"/>
      <c r="L80" s="19">
        <f t="shared" si="31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62" t="s">
        <v>4</v>
      </c>
      <c r="D81" s="63"/>
      <c r="E81" s="31"/>
      <c r="F81" s="32">
        <f>F70+F80</f>
        <v>450</v>
      </c>
      <c r="G81" s="32">
        <f t="shared" ref="G81" si="32">G70+G80</f>
        <v>148.42999999999998</v>
      </c>
      <c r="H81" s="32">
        <f t="shared" ref="H81" si="33">H70+H80</f>
        <v>49.42</v>
      </c>
      <c r="I81" s="32">
        <f t="shared" ref="I81" si="34">I70+I80</f>
        <v>89.009999999999991</v>
      </c>
      <c r="J81" s="32">
        <f t="shared" ref="J81:L81" si="35">J70+J80</f>
        <v>985</v>
      </c>
      <c r="K81" s="60"/>
      <c r="L81" s="32">
        <f t="shared" si="35"/>
        <v>0</v>
      </c>
    </row>
    <row r="82" spans="1:12" ht="14.4" x14ac:dyDescent="0.3">
      <c r="A82" s="20">
        <v>1</v>
      </c>
      <c r="B82" s="21">
        <v>5</v>
      </c>
      <c r="C82" s="22" t="s">
        <v>80</v>
      </c>
      <c r="D82" s="5" t="s">
        <v>20</v>
      </c>
      <c r="E82" s="42" t="s">
        <v>61</v>
      </c>
      <c r="F82" s="43">
        <v>90</v>
      </c>
      <c r="G82" s="43">
        <v>14.92</v>
      </c>
      <c r="H82" s="43">
        <v>16.91</v>
      </c>
      <c r="I82" s="43">
        <v>5.5</v>
      </c>
      <c r="J82" s="43">
        <v>232.7</v>
      </c>
      <c r="K82" s="44">
        <v>49.200299999999999</v>
      </c>
      <c r="L82" s="40"/>
    </row>
    <row r="83" spans="1:12" ht="26.4" x14ac:dyDescent="0.3">
      <c r="A83" s="23"/>
      <c r="B83" s="15"/>
      <c r="C83" s="11"/>
      <c r="D83" s="52" t="s">
        <v>38</v>
      </c>
      <c r="E83" s="42" t="s">
        <v>62</v>
      </c>
      <c r="F83" s="43">
        <v>150</v>
      </c>
      <c r="G83" s="43">
        <v>8.4600000000000009</v>
      </c>
      <c r="H83" s="43">
        <v>14.61</v>
      </c>
      <c r="I83" s="43">
        <v>41.39</v>
      </c>
      <c r="J83" s="43">
        <v>333</v>
      </c>
      <c r="K83" s="44" t="s">
        <v>63</v>
      </c>
      <c r="L83" s="43"/>
    </row>
    <row r="84" spans="1:12" ht="14.4" x14ac:dyDescent="0.3">
      <c r="A84" s="23"/>
      <c r="B84" s="15"/>
      <c r="C84" s="11"/>
      <c r="D84" s="7" t="s">
        <v>21</v>
      </c>
      <c r="E84" s="42" t="s">
        <v>64</v>
      </c>
      <c r="F84" s="43">
        <v>200</v>
      </c>
      <c r="G84" s="43">
        <v>0</v>
      </c>
      <c r="H84" s="43">
        <v>0</v>
      </c>
      <c r="I84" s="43">
        <v>8.64</v>
      </c>
      <c r="J84" s="43">
        <v>34</v>
      </c>
      <c r="K84" s="44" t="s">
        <v>65</v>
      </c>
      <c r="L84" s="43"/>
    </row>
    <row r="85" spans="1:12" ht="14.4" x14ac:dyDescent="0.3">
      <c r="A85" s="23"/>
      <c r="B85" s="15"/>
      <c r="C85" s="11"/>
      <c r="D85" s="7" t="s">
        <v>22</v>
      </c>
      <c r="E85" s="42" t="s">
        <v>47</v>
      </c>
      <c r="F85" s="43" t="s">
        <v>48</v>
      </c>
      <c r="G85" s="43">
        <v>5.42</v>
      </c>
      <c r="H85" s="43">
        <v>0.56999999999999995</v>
      </c>
      <c r="I85" s="43">
        <v>34.630000000000003</v>
      </c>
      <c r="J85" s="43">
        <v>169</v>
      </c>
      <c r="K85" s="44"/>
      <c r="L85" s="43"/>
    </row>
    <row r="86" spans="1:12" ht="14.4" x14ac:dyDescent="0.3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1" t="s">
        <v>41</v>
      </c>
      <c r="E87" s="53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 t="s">
        <v>25</v>
      </c>
      <c r="E88" s="42" t="s">
        <v>60</v>
      </c>
      <c r="F88" s="43">
        <v>60</v>
      </c>
      <c r="G88" s="43">
        <v>0.78</v>
      </c>
      <c r="H88" s="43">
        <v>9.06</v>
      </c>
      <c r="I88" s="43">
        <v>3.6</v>
      </c>
      <c r="J88" s="43">
        <v>99.6</v>
      </c>
      <c r="K88" s="59">
        <v>16.200299999999999</v>
      </c>
      <c r="L88" s="43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500</v>
      </c>
      <c r="G89" s="19">
        <f t="shared" ref="G89" si="36">SUM(G82:G88)</f>
        <v>29.580000000000005</v>
      </c>
      <c r="H89" s="19">
        <f t="shared" ref="H89" si="37">SUM(H82:H88)</f>
        <v>41.15</v>
      </c>
      <c r="I89" s="19">
        <f t="shared" ref="I89" si="38">SUM(I82:I88)</f>
        <v>93.759999999999991</v>
      </c>
      <c r="J89" s="19">
        <f t="shared" ref="J89:L89" si="39">SUM(J82:J88)</f>
        <v>868.30000000000007</v>
      </c>
      <c r="K89" s="56"/>
      <c r="L89" s="19">
        <f t="shared" si="39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59"/>
      <c r="L90" s="43"/>
    </row>
    <row r="91" spans="1:12" ht="14.4" x14ac:dyDescent="0.3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0">SUM(G90:G98)</f>
        <v>0</v>
      </c>
      <c r="H99" s="19">
        <f t="shared" ref="H99" si="41">SUM(H90:H98)</f>
        <v>0</v>
      </c>
      <c r="I99" s="19">
        <f t="shared" ref="I99" si="42">SUM(I90:I98)</f>
        <v>0</v>
      </c>
      <c r="J99" s="19">
        <f t="shared" ref="J99:L99" si="43">SUM(J90:J98)</f>
        <v>0</v>
      </c>
      <c r="K99" s="56"/>
      <c r="L99" s="19">
        <f t="shared" si="43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62" t="s">
        <v>4</v>
      </c>
      <c r="D100" s="63"/>
      <c r="E100" s="31"/>
      <c r="F100" s="32">
        <f>F89+F99</f>
        <v>500</v>
      </c>
      <c r="G100" s="32">
        <f t="shared" ref="G100" si="44">G89+G99</f>
        <v>29.580000000000005</v>
      </c>
      <c r="H100" s="32">
        <f t="shared" ref="H100" si="45">H89+H99</f>
        <v>41.15</v>
      </c>
      <c r="I100" s="32">
        <f t="shared" ref="I100" si="46">I89+I99</f>
        <v>93.759999999999991</v>
      </c>
      <c r="J100" s="32">
        <f t="shared" ref="J100:L100" si="47">J89+J99</f>
        <v>868.30000000000007</v>
      </c>
      <c r="K100" s="60"/>
      <c r="L100" s="32">
        <f t="shared" si="47"/>
        <v>0</v>
      </c>
    </row>
    <row r="101" spans="1:12" ht="14.4" x14ac:dyDescent="0.3">
      <c r="A101" s="20">
        <v>2</v>
      </c>
      <c r="B101" s="21">
        <v>1</v>
      </c>
      <c r="C101" s="22" t="s">
        <v>80</v>
      </c>
      <c r="D101" s="5" t="s">
        <v>20</v>
      </c>
      <c r="E101" s="42" t="s">
        <v>66</v>
      </c>
      <c r="F101" s="43">
        <v>200</v>
      </c>
      <c r="G101" s="43">
        <v>13.06</v>
      </c>
      <c r="H101" s="43">
        <v>19.37</v>
      </c>
      <c r="I101" s="43">
        <v>13.23</v>
      </c>
      <c r="J101" s="43">
        <v>397</v>
      </c>
      <c r="K101" s="44">
        <v>534.20039999999995</v>
      </c>
      <c r="L101" s="40"/>
    </row>
    <row r="102" spans="1:12" ht="14.4" x14ac:dyDescent="0.3">
      <c r="A102" s="23"/>
      <c r="B102" s="15"/>
      <c r="C102" s="11"/>
      <c r="D102" s="52" t="s">
        <v>38</v>
      </c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21</v>
      </c>
      <c r="E103" s="42" t="s">
        <v>67</v>
      </c>
      <c r="F103" s="43">
        <v>200</v>
      </c>
      <c r="G103" s="43">
        <v>0.2</v>
      </c>
      <c r="H103" s="43">
        <v>0.1</v>
      </c>
      <c r="I103" s="43">
        <v>15.1</v>
      </c>
      <c r="J103" s="43">
        <v>58</v>
      </c>
      <c r="K103" s="44">
        <v>685.20039999999995</v>
      </c>
      <c r="L103" s="43"/>
    </row>
    <row r="104" spans="1:12" ht="14.4" x14ac:dyDescent="0.3">
      <c r="A104" s="23"/>
      <c r="B104" s="15"/>
      <c r="C104" s="11"/>
      <c r="D104" s="7" t="s">
        <v>22</v>
      </c>
      <c r="E104" s="42" t="s">
        <v>47</v>
      </c>
      <c r="F104" s="43" t="s">
        <v>48</v>
      </c>
      <c r="G104" s="43">
        <v>5.42</v>
      </c>
      <c r="H104" s="43">
        <v>0.56999999999999995</v>
      </c>
      <c r="I104" s="43">
        <v>34.630000000000003</v>
      </c>
      <c r="J104" s="43">
        <v>169</v>
      </c>
      <c r="K104" s="44"/>
      <c r="L104" s="43"/>
    </row>
    <row r="105" spans="1:12" ht="14.4" x14ac:dyDescent="0.3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52" t="s">
        <v>25</v>
      </c>
      <c r="E106" s="42" t="s">
        <v>68</v>
      </c>
      <c r="F106" s="43" t="s">
        <v>69</v>
      </c>
      <c r="G106" s="43">
        <v>7.64</v>
      </c>
      <c r="H106" s="43">
        <v>6.12</v>
      </c>
      <c r="I106" s="43">
        <v>19.440000000000001</v>
      </c>
      <c r="J106" s="43">
        <v>167</v>
      </c>
      <c r="K106" s="59">
        <v>3.2004000000000001</v>
      </c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400</v>
      </c>
      <c r="G108" s="19">
        <f t="shared" ref="G108:J108" si="48">SUM(G101:G107)</f>
        <v>26.32</v>
      </c>
      <c r="H108" s="19">
        <f t="shared" si="48"/>
        <v>26.160000000000004</v>
      </c>
      <c r="I108" s="19">
        <f t="shared" si="48"/>
        <v>82.4</v>
      </c>
      <c r="J108" s="19">
        <f t="shared" si="48"/>
        <v>791</v>
      </c>
      <c r="K108" s="56"/>
      <c r="L108" s="19">
        <f t="shared" ref="L108" si="49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59"/>
      <c r="L109" s="43"/>
    </row>
    <row r="110" spans="1:12" ht="14.4" x14ac:dyDescent="0.3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0">SUM(G109:G117)</f>
        <v>0</v>
      </c>
      <c r="H118" s="19">
        <f t="shared" si="50"/>
        <v>0</v>
      </c>
      <c r="I118" s="19">
        <f t="shared" si="50"/>
        <v>0</v>
      </c>
      <c r="J118" s="19">
        <f t="shared" si="50"/>
        <v>0</v>
      </c>
      <c r="K118" s="56"/>
      <c r="L118" s="19">
        <f t="shared" ref="L118" si="51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62" t="s">
        <v>4</v>
      </c>
      <c r="D119" s="63"/>
      <c r="E119" s="31"/>
      <c r="F119" s="32">
        <f>F108+F118</f>
        <v>400</v>
      </c>
      <c r="G119" s="32">
        <f t="shared" ref="G119" si="52">G108+G118</f>
        <v>26.32</v>
      </c>
      <c r="H119" s="32">
        <f t="shared" ref="H119" si="53">H108+H118</f>
        <v>26.160000000000004</v>
      </c>
      <c r="I119" s="32">
        <f t="shared" ref="I119" si="54">I108+I118</f>
        <v>82.4</v>
      </c>
      <c r="J119" s="32">
        <f t="shared" ref="J119:L119" si="55">J108+J118</f>
        <v>791</v>
      </c>
      <c r="K119" s="60"/>
      <c r="L119" s="32">
        <f t="shared" si="55"/>
        <v>0</v>
      </c>
    </row>
    <row r="120" spans="1:12" ht="14.4" x14ac:dyDescent="0.3">
      <c r="A120" s="14">
        <v>2</v>
      </c>
      <c r="B120" s="15">
        <v>2</v>
      </c>
      <c r="C120" s="22" t="s">
        <v>80</v>
      </c>
      <c r="D120" s="5" t="s">
        <v>20</v>
      </c>
      <c r="E120" s="42" t="s">
        <v>70</v>
      </c>
      <c r="F120" s="43">
        <v>90</v>
      </c>
      <c r="G120" s="43">
        <v>14.04</v>
      </c>
      <c r="H120" s="43">
        <v>16.309999999999999</v>
      </c>
      <c r="I120" s="43">
        <v>14.81</v>
      </c>
      <c r="J120" s="43">
        <v>260.39999999999998</v>
      </c>
      <c r="K120" s="44">
        <v>394.2004</v>
      </c>
      <c r="L120" s="40"/>
    </row>
    <row r="121" spans="1:12" ht="14.4" x14ac:dyDescent="0.3">
      <c r="A121" s="14"/>
      <c r="B121" s="15"/>
      <c r="C121" s="11"/>
      <c r="D121" s="52" t="s">
        <v>25</v>
      </c>
      <c r="E121" s="53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21</v>
      </c>
      <c r="E122" s="42" t="s">
        <v>71</v>
      </c>
      <c r="F122" s="43">
        <v>200</v>
      </c>
      <c r="G122" s="43">
        <v>3.8</v>
      </c>
      <c r="H122" s="43">
        <v>3.7</v>
      </c>
      <c r="I122" s="43">
        <v>20.170000000000002</v>
      </c>
      <c r="J122" s="43">
        <v>121</v>
      </c>
      <c r="K122" s="44">
        <v>692.20039999999995</v>
      </c>
      <c r="L122" s="43"/>
    </row>
    <row r="123" spans="1:12" ht="14.4" x14ac:dyDescent="0.3">
      <c r="A123" s="14"/>
      <c r="B123" s="15"/>
      <c r="C123" s="11"/>
      <c r="D123" s="7" t="s">
        <v>22</v>
      </c>
      <c r="E123" s="42" t="s">
        <v>47</v>
      </c>
      <c r="F123" s="43" t="s">
        <v>48</v>
      </c>
      <c r="G123" s="43">
        <v>5.42</v>
      </c>
      <c r="H123" s="43">
        <v>0.56999999999999995</v>
      </c>
      <c r="I123" s="43">
        <v>34.630000000000003</v>
      </c>
      <c r="J123" s="43">
        <v>169</v>
      </c>
      <c r="K123" s="44"/>
      <c r="L123" s="43"/>
    </row>
    <row r="124" spans="1:12" ht="14.4" x14ac:dyDescent="0.3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7" t="s">
        <v>28</v>
      </c>
      <c r="E125" s="42" t="s">
        <v>58</v>
      </c>
      <c r="F125" s="43">
        <v>150</v>
      </c>
      <c r="G125" s="43">
        <v>3.27</v>
      </c>
      <c r="H125" s="43">
        <v>5.6</v>
      </c>
      <c r="I125" s="43">
        <v>21.93</v>
      </c>
      <c r="J125" s="43">
        <v>155</v>
      </c>
      <c r="K125" s="44">
        <v>520.20039999999995</v>
      </c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440</v>
      </c>
      <c r="G127" s="19">
        <f t="shared" ref="G127:J127" si="56">SUM(G120:G126)</f>
        <v>26.529999999999998</v>
      </c>
      <c r="H127" s="19">
        <f t="shared" si="56"/>
        <v>26.18</v>
      </c>
      <c r="I127" s="19">
        <f t="shared" si="56"/>
        <v>91.54000000000002</v>
      </c>
      <c r="J127" s="19">
        <f t="shared" si="56"/>
        <v>705.4</v>
      </c>
      <c r="K127" s="56"/>
      <c r="L127" s="19">
        <f t="shared" ref="L127" si="57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59"/>
      <c r="L128" s="43"/>
    </row>
    <row r="129" spans="1:12" ht="14.4" x14ac:dyDescent="0.3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58">SUM(G128:G136)</f>
        <v>0</v>
      </c>
      <c r="H137" s="19">
        <f t="shared" si="58"/>
        <v>0</v>
      </c>
      <c r="I137" s="19">
        <f t="shared" si="58"/>
        <v>0</v>
      </c>
      <c r="J137" s="19">
        <f t="shared" si="58"/>
        <v>0</v>
      </c>
      <c r="K137" s="56"/>
      <c r="L137" s="19">
        <f t="shared" ref="L137" si="59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62" t="s">
        <v>4</v>
      </c>
      <c r="D138" s="63"/>
      <c r="E138" s="31"/>
      <c r="F138" s="32">
        <f>F127+F137</f>
        <v>440</v>
      </c>
      <c r="G138" s="32">
        <f t="shared" ref="G138" si="60">G127+G137</f>
        <v>26.529999999999998</v>
      </c>
      <c r="H138" s="32">
        <f t="shared" ref="H138" si="61">H127+H137</f>
        <v>26.18</v>
      </c>
      <c r="I138" s="32">
        <f t="shared" ref="I138" si="62">I127+I137</f>
        <v>91.54000000000002</v>
      </c>
      <c r="J138" s="32">
        <f t="shared" ref="J138:L138" si="63">J127+J137</f>
        <v>705.4</v>
      </c>
      <c r="K138" s="60"/>
      <c r="L138" s="32">
        <f t="shared" si="63"/>
        <v>0</v>
      </c>
    </row>
    <row r="139" spans="1:12" ht="15" thickBot="1" x14ac:dyDescent="0.35">
      <c r="A139" s="20">
        <v>2</v>
      </c>
      <c r="B139" s="21">
        <v>3</v>
      </c>
      <c r="C139" s="22" t="s">
        <v>80</v>
      </c>
      <c r="D139" s="5" t="s">
        <v>20</v>
      </c>
      <c r="E139" s="42" t="s">
        <v>72</v>
      </c>
      <c r="F139" s="43">
        <v>90</v>
      </c>
      <c r="G139" s="43">
        <v>25.27</v>
      </c>
      <c r="H139" s="43">
        <v>28.15</v>
      </c>
      <c r="I139" s="43">
        <v>15.44</v>
      </c>
      <c r="J139" s="43">
        <v>414</v>
      </c>
      <c r="K139" s="44">
        <v>499.2004</v>
      </c>
      <c r="L139" s="40"/>
    </row>
    <row r="140" spans="1:12" ht="14.4" x14ac:dyDescent="0.3">
      <c r="A140" s="23"/>
      <c r="B140" s="15"/>
      <c r="C140" s="11"/>
      <c r="D140" s="61" t="s">
        <v>25</v>
      </c>
      <c r="E140" s="53"/>
      <c r="F140" s="43"/>
      <c r="G140" s="43"/>
      <c r="H140" s="43"/>
      <c r="I140" s="43"/>
      <c r="J140" s="43"/>
      <c r="K140" s="54"/>
      <c r="L140" s="43"/>
    </row>
    <row r="141" spans="1:12" ht="14.4" x14ac:dyDescent="0.3">
      <c r="A141" s="23"/>
      <c r="B141" s="15"/>
      <c r="C141" s="11"/>
      <c r="D141" s="7" t="s">
        <v>21</v>
      </c>
      <c r="E141" s="42" t="s">
        <v>46</v>
      </c>
      <c r="F141" s="43">
        <v>200</v>
      </c>
      <c r="G141" s="43"/>
      <c r="H141" s="43"/>
      <c r="I141" s="43">
        <v>23.95</v>
      </c>
      <c r="J141" s="43">
        <v>91</v>
      </c>
      <c r="K141" s="44">
        <v>1047.1982</v>
      </c>
      <c r="L141" s="43"/>
    </row>
    <row r="142" spans="1:12" ht="15.75" customHeight="1" x14ac:dyDescent="0.3">
      <c r="A142" s="23"/>
      <c r="B142" s="15"/>
      <c r="C142" s="11"/>
      <c r="D142" s="7" t="s">
        <v>22</v>
      </c>
      <c r="E142" s="42" t="s">
        <v>47</v>
      </c>
      <c r="F142" s="43" t="s">
        <v>48</v>
      </c>
      <c r="G142" s="43">
        <v>5.42</v>
      </c>
      <c r="H142" s="43">
        <v>0.56999999999999995</v>
      </c>
      <c r="I142" s="43">
        <v>34.630000000000003</v>
      </c>
      <c r="J142" s="43">
        <v>169</v>
      </c>
      <c r="K142" s="44"/>
      <c r="L142" s="43"/>
    </row>
    <row r="143" spans="1:12" ht="14.4" x14ac:dyDescent="0.3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7" t="s">
        <v>28</v>
      </c>
      <c r="E144" s="42" t="s">
        <v>58</v>
      </c>
      <c r="F144" s="43">
        <v>150</v>
      </c>
      <c r="G144" s="43">
        <v>3.24</v>
      </c>
      <c r="H144" s="43">
        <v>5.6</v>
      </c>
      <c r="I144" s="43">
        <v>21.93</v>
      </c>
      <c r="J144" s="43">
        <v>155</v>
      </c>
      <c r="K144" s="44">
        <v>520.20039999999995</v>
      </c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440</v>
      </c>
      <c r="G146" s="19">
        <f t="shared" ref="G146:J146" si="64">SUM(G139:G145)</f>
        <v>33.93</v>
      </c>
      <c r="H146" s="19">
        <f t="shared" si="64"/>
        <v>34.32</v>
      </c>
      <c r="I146" s="19">
        <f t="shared" si="64"/>
        <v>95.950000000000017</v>
      </c>
      <c r="J146" s="19">
        <f t="shared" si="64"/>
        <v>829</v>
      </c>
      <c r="K146" s="56"/>
      <c r="L146" s="19">
        <f t="shared" ref="L146" si="65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59"/>
      <c r="L147" s="43"/>
    </row>
    <row r="148" spans="1:12" ht="14.4" x14ac:dyDescent="0.3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66">SUM(G147:G155)</f>
        <v>0</v>
      </c>
      <c r="H156" s="19">
        <f t="shared" si="66"/>
        <v>0</v>
      </c>
      <c r="I156" s="19">
        <f t="shared" si="66"/>
        <v>0</v>
      </c>
      <c r="J156" s="19">
        <f t="shared" si="66"/>
        <v>0</v>
      </c>
      <c r="K156" s="56"/>
      <c r="L156" s="19">
        <f t="shared" ref="L156" si="67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62" t="s">
        <v>4</v>
      </c>
      <c r="D157" s="63"/>
      <c r="E157" s="31"/>
      <c r="F157" s="32">
        <f>F146+F156</f>
        <v>440</v>
      </c>
      <c r="G157" s="32">
        <f t="shared" ref="G157" si="68">G146+G156</f>
        <v>33.93</v>
      </c>
      <c r="H157" s="32">
        <f t="shared" ref="H157" si="69">H146+H156</f>
        <v>34.32</v>
      </c>
      <c r="I157" s="32">
        <f t="shared" ref="I157" si="70">I146+I156</f>
        <v>95.950000000000017</v>
      </c>
      <c r="J157" s="32">
        <f t="shared" ref="J157:L157" si="71">J146+J156</f>
        <v>829</v>
      </c>
      <c r="K157" s="60"/>
      <c r="L157" s="32">
        <f t="shared" si="71"/>
        <v>0</v>
      </c>
    </row>
    <row r="158" spans="1:12" ht="15" thickBot="1" x14ac:dyDescent="0.35">
      <c r="A158" s="20">
        <v>2</v>
      </c>
      <c r="B158" s="21">
        <v>4</v>
      </c>
      <c r="C158" s="22" t="s">
        <v>80</v>
      </c>
      <c r="D158" s="5" t="s">
        <v>20</v>
      </c>
      <c r="E158" s="42" t="s">
        <v>75</v>
      </c>
      <c r="F158" s="43">
        <v>200</v>
      </c>
      <c r="G158" s="43">
        <v>13</v>
      </c>
      <c r="H158" s="43">
        <v>33.270000000000003</v>
      </c>
      <c r="I158" s="43">
        <v>31.41</v>
      </c>
      <c r="J158" s="43">
        <v>589</v>
      </c>
      <c r="K158" s="44">
        <v>436.2004</v>
      </c>
      <c r="L158" s="40"/>
    </row>
    <row r="159" spans="1:12" ht="14.4" x14ac:dyDescent="0.3">
      <c r="A159" s="23"/>
      <c r="B159" s="15"/>
      <c r="C159" s="11"/>
      <c r="D159" s="61" t="s">
        <v>28</v>
      </c>
      <c r="E159" s="53"/>
      <c r="F159" s="43"/>
      <c r="G159" s="43"/>
      <c r="H159" s="43"/>
      <c r="I159" s="43"/>
      <c r="J159" s="43"/>
      <c r="K159" s="54"/>
      <c r="L159" s="43"/>
    </row>
    <row r="160" spans="1:12" ht="14.4" x14ac:dyDescent="0.3">
      <c r="A160" s="23"/>
      <c r="B160" s="15"/>
      <c r="C160" s="11"/>
      <c r="D160" s="7" t="s">
        <v>21</v>
      </c>
      <c r="E160" s="42" t="s">
        <v>59</v>
      </c>
      <c r="F160" s="43">
        <v>200</v>
      </c>
      <c r="G160" s="43">
        <v>104</v>
      </c>
      <c r="H160" s="43"/>
      <c r="I160" s="43">
        <v>30.96</v>
      </c>
      <c r="J160" s="43">
        <v>123</v>
      </c>
      <c r="K160" s="44">
        <v>639.20039999999995</v>
      </c>
      <c r="L160" s="43"/>
    </row>
    <row r="161" spans="1:12" ht="14.4" x14ac:dyDescent="0.3">
      <c r="A161" s="23"/>
      <c r="B161" s="15"/>
      <c r="C161" s="11"/>
      <c r="D161" s="7" t="s">
        <v>22</v>
      </c>
      <c r="E161" s="42" t="s">
        <v>47</v>
      </c>
      <c r="F161" s="43" t="s">
        <v>48</v>
      </c>
      <c r="G161" s="43">
        <v>5.42</v>
      </c>
      <c r="H161" s="43">
        <v>0.56999999999999995</v>
      </c>
      <c r="I161" s="43">
        <v>34.630000000000003</v>
      </c>
      <c r="J161" s="43">
        <v>169</v>
      </c>
      <c r="K161" s="44"/>
      <c r="L161" s="43"/>
    </row>
    <row r="162" spans="1:12" ht="14.4" x14ac:dyDescent="0.3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26.4" x14ac:dyDescent="0.3">
      <c r="A163" s="23"/>
      <c r="B163" s="15"/>
      <c r="C163" s="11"/>
      <c r="D163" s="7" t="s">
        <v>25</v>
      </c>
      <c r="E163" s="42" t="s">
        <v>73</v>
      </c>
      <c r="F163" s="43">
        <v>60</v>
      </c>
      <c r="G163" s="43">
        <v>0.66</v>
      </c>
      <c r="H163" s="43">
        <v>0.12</v>
      </c>
      <c r="I163" s="43">
        <v>2.2799999999999998</v>
      </c>
      <c r="J163" s="43">
        <v>14.4</v>
      </c>
      <c r="K163" s="59" t="s">
        <v>74</v>
      </c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460</v>
      </c>
      <c r="G165" s="19">
        <f t="shared" ref="G165:J165" si="72">SUM(G158:G164)</f>
        <v>123.08</v>
      </c>
      <c r="H165" s="19">
        <f t="shared" si="72"/>
        <v>33.96</v>
      </c>
      <c r="I165" s="19">
        <f t="shared" si="72"/>
        <v>99.28</v>
      </c>
      <c r="J165" s="19">
        <f t="shared" si="72"/>
        <v>895.4</v>
      </c>
      <c r="K165" s="56"/>
      <c r="L165" s="19">
        <f t="shared" ref="L165" si="73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59"/>
      <c r="L166" s="43"/>
    </row>
    <row r="167" spans="1:12" ht="14.4" x14ac:dyDescent="0.3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4">SUM(G166:G174)</f>
        <v>0</v>
      </c>
      <c r="H175" s="19">
        <f t="shared" si="74"/>
        <v>0</v>
      </c>
      <c r="I175" s="19">
        <f t="shared" si="74"/>
        <v>0</v>
      </c>
      <c r="J175" s="19">
        <f t="shared" si="74"/>
        <v>0</v>
      </c>
      <c r="K175" s="56"/>
      <c r="L175" s="19">
        <f t="shared" ref="L175" si="75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62" t="s">
        <v>4</v>
      </c>
      <c r="D176" s="63"/>
      <c r="E176" s="31"/>
      <c r="F176" s="32">
        <f>F165+F175</f>
        <v>460</v>
      </c>
      <c r="G176" s="32">
        <f t="shared" ref="G176" si="76">G165+G175</f>
        <v>123.08</v>
      </c>
      <c r="H176" s="32">
        <f t="shared" ref="H176" si="77">H165+H175</f>
        <v>33.96</v>
      </c>
      <c r="I176" s="32">
        <f t="shared" ref="I176" si="78">I165+I175</f>
        <v>99.28</v>
      </c>
      <c r="J176" s="32">
        <f t="shared" ref="J176:L176" si="79">J165+J175</f>
        <v>895.4</v>
      </c>
      <c r="K176" s="60"/>
      <c r="L176" s="32">
        <f t="shared" si="79"/>
        <v>0</v>
      </c>
    </row>
    <row r="177" spans="1:12" ht="14.4" x14ac:dyDescent="0.3">
      <c r="A177" s="20">
        <v>2</v>
      </c>
      <c r="B177" s="21">
        <v>5</v>
      </c>
      <c r="C177" s="22" t="s">
        <v>80</v>
      </c>
      <c r="D177" s="5" t="s">
        <v>20</v>
      </c>
      <c r="E177" s="42" t="s">
        <v>76</v>
      </c>
      <c r="F177" s="43">
        <v>90</v>
      </c>
      <c r="G177" s="43">
        <v>15.47</v>
      </c>
      <c r="H177" s="43">
        <v>14.39</v>
      </c>
      <c r="I177" s="43">
        <v>7.1</v>
      </c>
      <c r="J177" s="43">
        <v>219</v>
      </c>
      <c r="K177" s="44">
        <v>43.200299999999999</v>
      </c>
      <c r="L177" s="40"/>
    </row>
    <row r="178" spans="1:12" ht="14.4" x14ac:dyDescent="0.3">
      <c r="A178" s="23"/>
      <c r="B178" s="15"/>
      <c r="C178" s="11"/>
      <c r="D178" s="52" t="s">
        <v>39</v>
      </c>
      <c r="E178" s="53"/>
      <c r="F178" s="43"/>
      <c r="G178" s="43"/>
      <c r="H178" s="43"/>
      <c r="I178" s="43"/>
      <c r="J178" s="43"/>
      <c r="K178" s="55"/>
      <c r="L178" s="43"/>
    </row>
    <row r="179" spans="1:12" ht="14.4" x14ac:dyDescent="0.3">
      <c r="A179" s="23"/>
      <c r="B179" s="15"/>
      <c r="C179" s="11"/>
      <c r="D179" s="7" t="s">
        <v>21</v>
      </c>
      <c r="E179" s="42" t="s">
        <v>77</v>
      </c>
      <c r="F179" s="43">
        <v>200</v>
      </c>
      <c r="G179" s="43">
        <v>0.18</v>
      </c>
      <c r="H179" s="43">
        <v>0.18</v>
      </c>
      <c r="I179" s="43">
        <v>34.39</v>
      </c>
      <c r="J179" s="43">
        <v>134</v>
      </c>
      <c r="K179" s="44">
        <v>631.20039999999995</v>
      </c>
      <c r="L179" s="43"/>
    </row>
    <row r="180" spans="1:12" ht="14.4" x14ac:dyDescent="0.3">
      <c r="A180" s="23"/>
      <c r="B180" s="15"/>
      <c r="C180" s="11"/>
      <c r="D180" s="7" t="s">
        <v>22</v>
      </c>
      <c r="E180" s="42" t="s">
        <v>47</v>
      </c>
      <c r="F180" s="43" t="s">
        <v>48</v>
      </c>
      <c r="G180" s="43">
        <v>5.42</v>
      </c>
      <c r="H180" s="43">
        <v>0.56999999999999995</v>
      </c>
      <c r="I180" s="43">
        <v>34.630000000000003</v>
      </c>
      <c r="J180" s="43">
        <v>169</v>
      </c>
      <c r="K180" s="44"/>
      <c r="L180" s="43"/>
    </row>
    <row r="181" spans="1:12" ht="14.4" x14ac:dyDescent="0.3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52" t="s">
        <v>28</v>
      </c>
      <c r="E182" s="42" t="s">
        <v>58</v>
      </c>
      <c r="F182" s="43">
        <v>150</v>
      </c>
      <c r="G182" s="43">
        <v>3.24</v>
      </c>
      <c r="H182" s="43">
        <v>5.6</v>
      </c>
      <c r="I182" s="43">
        <v>21.93</v>
      </c>
      <c r="J182" s="43">
        <v>155</v>
      </c>
      <c r="K182" s="44">
        <v>520.20039999999995</v>
      </c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440</v>
      </c>
      <c r="G184" s="19">
        <f t="shared" ref="G184:J184" si="80">SUM(G177:G183)</f>
        <v>24.310000000000002</v>
      </c>
      <c r="H184" s="19">
        <f t="shared" si="80"/>
        <v>20.740000000000002</v>
      </c>
      <c r="I184" s="19">
        <f t="shared" si="80"/>
        <v>98.050000000000011</v>
      </c>
      <c r="J184" s="19">
        <f t="shared" si="80"/>
        <v>677</v>
      </c>
      <c r="K184" s="56"/>
      <c r="L184" s="19">
        <f t="shared" ref="L184" si="81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59"/>
      <c r="L185" s="43"/>
    </row>
    <row r="186" spans="1:12" ht="14.4" x14ac:dyDescent="0.3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2">SUM(G185:G193)</f>
        <v>0</v>
      </c>
      <c r="H194" s="19">
        <f t="shared" si="82"/>
        <v>0</v>
      </c>
      <c r="I194" s="19">
        <f t="shared" si="82"/>
        <v>0</v>
      </c>
      <c r="J194" s="19">
        <f t="shared" si="82"/>
        <v>0</v>
      </c>
      <c r="K194" s="56"/>
      <c r="L194" s="19">
        <f t="shared" ref="L194" si="83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62" t="s">
        <v>4</v>
      </c>
      <c r="D195" s="63"/>
      <c r="E195" s="31"/>
      <c r="F195" s="32">
        <f>F184+F194</f>
        <v>440</v>
      </c>
      <c r="G195" s="32">
        <f t="shared" ref="G195" si="84">G184+G194</f>
        <v>24.310000000000002</v>
      </c>
      <c r="H195" s="32">
        <f t="shared" ref="H195" si="85">H184+H194</f>
        <v>20.740000000000002</v>
      </c>
      <c r="I195" s="32">
        <f t="shared" ref="I195" si="86">I184+I194</f>
        <v>98.050000000000011</v>
      </c>
      <c r="J195" s="32">
        <f t="shared" ref="J195:L195" si="87">J184+J194</f>
        <v>677</v>
      </c>
      <c r="K195" s="60"/>
      <c r="L195" s="32">
        <f t="shared" si="87"/>
        <v>0</v>
      </c>
    </row>
    <row r="196" spans="1:12" ht="13.8" thickBot="1" x14ac:dyDescent="0.3">
      <c r="A196" s="27"/>
      <c r="B196" s="28"/>
      <c r="C196" s="64" t="s">
        <v>5</v>
      </c>
      <c r="D196" s="64"/>
      <c r="E196" s="64"/>
      <c r="F196" s="34">
        <f>(F24+F43+F62+F81+F100+F119+F138+F157+F176+F195)/(IF(F24=0,0,1)+IF(F43=0,0,1)+IF(F62=0,0,1)+IF(F81=0,0,1)+IF(F100=0,0,1)+IF(F119=0,0,1)+IF(F138=0,0,1)+IF(F157=0,0,1)+IF(F176=0,0,1)+IF(F195=0,0,1))</f>
        <v>459</v>
      </c>
      <c r="G196" s="34">
        <f t="shared" ref="G196:J196" si="88">(G24+G43+G62+G81+G100+G119+G138+G157+G176+G195)/(IF(G24=0,0,1)+IF(G43=0,0,1)+IF(G62=0,0,1)+IF(G81=0,0,1)+IF(G100=0,0,1)+IF(G119=0,0,1)+IF(G138=0,0,1)+IF(G157=0,0,1)+IF(G176=0,0,1)+IF(G195=0,0,1))</f>
        <v>48.527999999999999</v>
      </c>
      <c r="H196" s="34">
        <f t="shared" si="88"/>
        <v>32.115000000000002</v>
      </c>
      <c r="I196" s="34">
        <f t="shared" si="88"/>
        <v>96.921000000000006</v>
      </c>
      <c r="J196" s="34">
        <f t="shared" si="88"/>
        <v>790.79</v>
      </c>
      <c r="K196" s="58"/>
      <c r="L196" s="34" t="e">
        <f t="shared" ref="L196" si="89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2026-02-18T09:12:28Z</dcterms:modified>
</cp:coreProperties>
</file>